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gb\Desktop\"/>
    </mc:Choice>
  </mc:AlternateContent>
  <bookViews>
    <workbookView minimized="1" xWindow="1020" yWindow="0" windowWidth="27750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F21" i="1"/>
  <c r="E21" i="1"/>
  <c r="D21" i="1"/>
  <c r="C20" i="1"/>
  <c r="F20" i="1"/>
  <c r="E20" i="1"/>
  <c r="D20" i="1"/>
  <c r="C17" i="1"/>
  <c r="C18" i="1"/>
  <c r="C19" i="1"/>
  <c r="F19" i="1"/>
  <c r="F18" i="1"/>
  <c r="F17" i="1"/>
  <c r="E19" i="1"/>
  <c r="E18" i="1"/>
  <c r="E17" i="1"/>
  <c r="D19" i="1"/>
  <c r="D18" i="1"/>
  <c r="D17" i="1"/>
  <c r="H6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</calcChain>
</file>

<file path=xl/sharedStrings.xml><?xml version="1.0" encoding="utf-8"?>
<sst xmlns="http://schemas.openxmlformats.org/spreadsheetml/2006/main" count="59" uniqueCount="50">
  <si>
    <t>データ1</t>
    <phoneticPr fontId="1"/>
  </si>
  <si>
    <t>データ2</t>
    <phoneticPr fontId="1"/>
  </si>
  <si>
    <t>データ3</t>
  </si>
  <si>
    <t>データ4</t>
  </si>
  <si>
    <t>データ5</t>
  </si>
  <si>
    <t>データ6</t>
  </si>
  <si>
    <t>データ7</t>
  </si>
  <si>
    <t>データ8</t>
  </si>
  <si>
    <t>データ9</t>
  </si>
  <si>
    <t>データ10</t>
  </si>
  <si>
    <t>高さ</t>
    <rPh sb="0" eb="1">
      <t>タカ</t>
    </rPh>
    <phoneticPr fontId="1"/>
  </si>
  <si>
    <t>幅</t>
    <rPh sb="0" eb="1">
      <t>ハバ</t>
    </rPh>
    <phoneticPr fontId="1"/>
  </si>
  <si>
    <t>奥行き</t>
    <rPh sb="0" eb="2">
      <t>オクユ</t>
    </rPh>
    <phoneticPr fontId="1"/>
  </si>
  <si>
    <t>重さ</t>
    <rPh sb="0" eb="1">
      <t>オモ</t>
    </rPh>
    <phoneticPr fontId="1"/>
  </si>
  <si>
    <t>数</t>
    <rPh sb="0" eb="1">
      <t>カズ</t>
    </rPh>
    <phoneticPr fontId="1"/>
  </si>
  <si>
    <t>平均値</t>
    <rPh sb="0" eb="3">
      <t>ヘイキンチ</t>
    </rPh>
    <phoneticPr fontId="1"/>
  </si>
  <si>
    <t>中央値</t>
    <rPh sb="0" eb="2">
      <t>チュウオウ</t>
    </rPh>
    <rPh sb="2" eb="3">
      <t>チ</t>
    </rPh>
    <phoneticPr fontId="1"/>
  </si>
  <si>
    <t>最頻値</t>
    <rPh sb="0" eb="3">
      <t>サイヒン</t>
    </rPh>
    <phoneticPr fontId="1"/>
  </si>
  <si>
    <t>←自分で好きな数字や項目を決めて入力してみましょう。</t>
    <rPh sb="1" eb="3">
      <t>ジブン</t>
    </rPh>
    <rPh sb="4" eb="5">
      <t>ス</t>
    </rPh>
    <rPh sb="7" eb="9">
      <t>スウジ</t>
    </rPh>
    <rPh sb="10" eb="12">
      <t>コウモク</t>
    </rPh>
    <rPh sb="13" eb="14">
      <t>キ</t>
    </rPh>
    <rPh sb="16" eb="18">
      <t>ニュウリョク</t>
    </rPh>
    <phoneticPr fontId="1"/>
  </si>
  <si>
    <t>操作やり直したいときは Ctrl + Z</t>
    <rPh sb="0" eb="2">
      <t>ソウサ</t>
    </rPh>
    <rPh sb="4" eb="5">
      <t>ナオ</t>
    </rPh>
    <phoneticPr fontId="1"/>
  </si>
  <si>
    <t>使用する関数</t>
    <rPh sb="0" eb="2">
      <t>シヨウ</t>
    </rPh>
    <rPh sb="4" eb="6">
      <t>カンスウ</t>
    </rPh>
    <phoneticPr fontId="1"/>
  </si>
  <si>
    <t>COUNT</t>
    <phoneticPr fontId="1"/>
  </si>
  <si>
    <t>AVERAGE</t>
    <phoneticPr fontId="1"/>
  </si>
  <si>
    <t>MODE</t>
    <phoneticPr fontId="1"/>
  </si>
  <si>
    <t>MEDIAN</t>
    <phoneticPr fontId="1"/>
  </si>
  <si>
    <t>COUNTA</t>
    <phoneticPr fontId="1"/>
  </si>
  <si>
    <t>COUNTBLANK</t>
    <phoneticPr fontId="1"/>
  </si>
  <si>
    <t>COUNTIF</t>
    <phoneticPr fontId="1"/>
  </si>
  <si>
    <t>COUNTBLANK(C2:C11)</t>
    <phoneticPr fontId="1"/>
  </si>
  <si>
    <t>=</t>
    <phoneticPr fontId="1"/>
  </si>
  <si>
    <t>COUNTA(C2:C11)</t>
    <phoneticPr fontId="1"/>
  </si>
  <si>
    <t>COUNT(C2:C11)</t>
    <phoneticPr fontId="1"/>
  </si>
  <si>
    <r>
      <t>COUNTIF(C2:C11,</t>
    </r>
    <r>
      <rPr>
        <b/>
        <sz val="11"/>
        <color rgb="FFFF0000"/>
        <rFont val="游ゴシック"/>
        <family val="3"/>
        <charset val="128"/>
        <scheme val="minor"/>
      </rPr>
      <t>100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</si>
  <si>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"&lt;3"</t>
    <phoneticPr fontId="1"/>
  </si>
  <si>
    <t>～以下</t>
    <phoneticPr fontId="1"/>
  </si>
  <si>
    <t>～より小さい</t>
    <phoneticPr fontId="1"/>
  </si>
  <si>
    <t>COUNTIF(100以下)</t>
    <rPh sb="11" eb="13">
      <t>イカ</t>
    </rPh>
    <phoneticPr fontId="1"/>
  </si>
  <si>
    <t>"&lt;=3"</t>
    <phoneticPr fontId="1"/>
  </si>
  <si>
    <t>条件の書き方</t>
    <rPh sb="0" eb="2">
      <t>ジョウケン</t>
    </rPh>
    <rPh sb="3" eb="4">
      <t>カ</t>
    </rPh>
    <rPh sb="5" eb="6">
      <t>カタ</t>
    </rPh>
    <phoneticPr fontId="1"/>
  </si>
  <si>
    <r>
      <t>COUNTIF(C2:C11,</t>
    </r>
    <r>
      <rPr>
        <b/>
        <sz val="11"/>
        <color rgb="FFFF0000"/>
        <rFont val="游ゴシック"/>
        <family val="3"/>
        <charset val="128"/>
        <scheme val="minor"/>
      </rPr>
      <t>"&lt;=100"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</si>
  <si>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散布図を作成してみましょう</t>
    <rPh sb="0" eb="3">
      <t>サンプズ</t>
    </rPh>
    <rPh sb="4" eb="6">
      <t>サクセイ</t>
    </rPh>
    <phoneticPr fontId="1"/>
  </si>
  <si>
    <t>2種類以上のデータを選択し</t>
    <rPh sb="1" eb="3">
      <t>シュルイ</t>
    </rPh>
    <rPh sb="3" eb="5">
      <t>イジョウ</t>
    </rPh>
    <rPh sb="10" eb="12">
      <t>センタク</t>
    </rPh>
    <phoneticPr fontId="1"/>
  </si>
  <si>
    <t>挿入タブからグラフ散布図を選択</t>
    <rPh sb="0" eb="2">
      <t>ソウニュウ</t>
    </rPh>
    <rPh sb="9" eb="12">
      <t>サンプズ</t>
    </rPh>
    <rPh sb="13" eb="15">
      <t>センタク</t>
    </rPh>
    <phoneticPr fontId="1"/>
  </si>
  <si>
    <t>表示して最小値を適切な値に設定</t>
    <rPh sb="0" eb="2">
      <t>ヒョウジ</t>
    </rPh>
    <rPh sb="4" eb="7">
      <t>サイショウチ</t>
    </rPh>
    <rPh sb="8" eb="10">
      <t>テキセツ</t>
    </rPh>
    <rPh sb="11" eb="12">
      <t>アタイ</t>
    </rPh>
    <rPh sb="13" eb="15">
      <t>セッテイ</t>
    </rPh>
    <phoneticPr fontId="1"/>
  </si>
  <si>
    <t>必要な範囲のみを表示するために軸の書式設定を</t>
    <rPh sb="0" eb="2">
      <t>ヒツヨウ</t>
    </rPh>
    <rPh sb="3" eb="5">
      <t>ハンイ</t>
    </rPh>
    <rPh sb="8" eb="10">
      <t>ヒョウジ</t>
    </rPh>
    <rPh sb="15" eb="16">
      <t>ジク</t>
    </rPh>
    <rPh sb="17" eb="21">
      <t>ショシキセッテイ</t>
    </rPh>
    <phoneticPr fontId="1"/>
  </si>
  <si>
    <t>グラフを選択した状態で</t>
    <rPh sb="4" eb="6">
      <t>センタク</t>
    </rPh>
    <rPh sb="8" eb="10">
      <t>ジョウタイ</t>
    </rPh>
    <phoneticPr fontId="1"/>
  </si>
  <si>
    <t>グラフツール-デザインタブを選択</t>
    <rPh sb="14" eb="16">
      <t>センタク</t>
    </rPh>
    <phoneticPr fontId="1"/>
  </si>
  <si>
    <t>グラフ要素を追加</t>
    <rPh sb="3" eb="5">
      <t>ヨウソ</t>
    </rPh>
    <rPh sb="6" eb="8">
      <t>ツイカ</t>
    </rPh>
    <phoneticPr fontId="1"/>
  </si>
  <si>
    <t>軸ラベル</t>
    <rPh sb="0" eb="1">
      <t>ジク</t>
    </rPh>
    <phoneticPr fontId="1"/>
  </si>
  <si>
    <t>軸ラベルを適切なものに設定</t>
    <rPh sb="0" eb="1">
      <t>ジク</t>
    </rPh>
    <rPh sb="5" eb="7">
      <t>テキセツ</t>
    </rPh>
    <rPh sb="11" eb="13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</si>
</sst>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高さと幅の関係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幅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Sheet1!$C$2:$C$11</c:f>
              <c:numCache>
                <c:formatCode>General</c:formatCode>
                <c:ptCount val="10"/>
                <c:pt idx="0">
                  <c:v>100</c:v>
                </c:pt>
                <c:pt idx="1">
                  <c:v>105</c:v>
                </c:pt>
                <c:pt idx="2">
                  <c:v>95</c:v>
                </c:pt>
                <c:pt idx="3">
                  <c:v>100</c:v>
                </c:pt>
                <c:pt idx="4">
                  <c:v>75</c:v>
                </c:pt>
                <c:pt idx="5">
                  <c:v>105</c:v>
                </c:pt>
                <c:pt idx="6">
                  <c:v>125</c:v>
                </c:pt>
                <c:pt idx="7">
                  <c:v>120</c:v>
                </c:pt>
                <c:pt idx="8">
                  <c:v>100</c:v>
                </c:pt>
                <c:pt idx="9">
                  <c:v>105</c:v>
                </c:pt>
              </c:numCache>
            </c:numRef>
          </c:xVal>
          <c:yVal>
            <c:numRef>
              <c:f>Sheet1!$D$2:$D$11</c:f>
              <c:numCache>
                <c:formatCode>General</c:formatCode>
                <c:ptCount val="10"/>
                <c:pt idx="0">
                  <c:v>35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F7-4F5A-B0C6-8DE2E4A0D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405584"/>
        <c:axId val="890403088"/>
      </c:scatterChart>
      <c:valAx>
        <c:axId val="890405584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高さ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403088"/>
        <c:crosses val="autoZero"/>
        <c:crossBetween val="midCat"/>
      </c:valAx>
      <c:valAx>
        <c:axId val="89040308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40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3</xdr:row>
      <xdr:rowOff>24018</xdr:rowOff>
    </xdr:from>
    <xdr:to>
      <xdr:col>15</xdr:col>
      <xdr:colOff>422412</xdr:colOff>
      <xdr:row>15</xdr:row>
      <xdr:rowOff>140803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tabSelected="1" topLeftCell="B1" zoomScale="115" zoomScaleNormal="115" workbookViewId="0">
      <selection activeCell="H4" sqref="H4"/>
    </sheetView>
  </sheetViews>
  <sheetFormatPr defaultRowHeight="18.75" x14ac:dyDescent="0.4"/>
  <cols>
    <col min="2" max="6" width="9" style="1"/>
    <col min="8" max="8" width="15.25" customWidth="1"/>
  </cols>
  <sheetData>
    <row r="1" spans="2:18" x14ac:dyDescent="0.4">
      <c r="B1" s="2"/>
      <c r="C1" s="2" t="s">
        <v>10</v>
      </c>
      <c r="D1" s="2" t="s">
        <v>11</v>
      </c>
      <c r="E1" s="2" t="s">
        <v>12</v>
      </c>
      <c r="F1" s="2" t="s">
        <v>13</v>
      </c>
      <c r="H1" s="6" t="s">
        <v>19</v>
      </c>
    </row>
    <row r="2" spans="2:18" x14ac:dyDescent="0.4">
      <c r="B2" s="2" t="s">
        <v>0</v>
      </c>
      <c r="C2" s="2">
        <v>100</v>
      </c>
      <c r="D2" s="2">
        <v>35</v>
      </c>
      <c r="E2" s="2">
        <v>60</v>
      </c>
      <c r="F2" s="2">
        <v>1000</v>
      </c>
      <c r="H2" s="4" t="s">
        <v>18</v>
      </c>
      <c r="I2" s="5"/>
      <c r="R2" s="9" t="s">
        <v>40</v>
      </c>
    </row>
    <row r="3" spans="2:18" x14ac:dyDescent="0.4">
      <c r="B3" s="2" t="s">
        <v>1</v>
      </c>
      <c r="C3" s="2">
        <v>105</v>
      </c>
      <c r="D3" s="2">
        <v>40</v>
      </c>
      <c r="E3" s="2">
        <v>55</v>
      </c>
      <c r="F3" s="2">
        <v>1025</v>
      </c>
    </row>
    <row r="4" spans="2:18" x14ac:dyDescent="0.4">
      <c r="B4" s="2" t="s">
        <v>2</v>
      </c>
      <c r="C4" s="2">
        <v>95</v>
      </c>
      <c r="D4" s="2">
        <v>35</v>
      </c>
      <c r="E4" s="2">
        <v>65</v>
      </c>
      <c r="F4" s="2">
        <v>1100</v>
      </c>
      <c r="R4" t="s">
        <v>41</v>
      </c>
    </row>
    <row r="5" spans="2:18" x14ac:dyDescent="0.4">
      <c r="B5" s="2" t="s">
        <v>3</v>
      </c>
      <c r="C5" s="2">
        <v>100</v>
      </c>
      <c r="D5" s="2">
        <v>30</v>
      </c>
      <c r="E5" s="2">
        <v>67</v>
      </c>
      <c r="F5" s="2">
        <v>1500</v>
      </c>
      <c r="R5" t="s">
        <v>42</v>
      </c>
    </row>
    <row r="6" spans="2:18" x14ac:dyDescent="0.4">
      <c r="B6" s="2" t="s">
        <v>4</v>
      </c>
      <c r="C6" s="2">
        <v>75</v>
      </c>
      <c r="D6" s="2">
        <v>40</v>
      </c>
      <c r="E6" s="2">
        <v>58</v>
      </c>
      <c r="F6" s="2">
        <v>1250</v>
      </c>
      <c r="H6" s="7">
        <f ca="1">TODAY()</f>
        <v>44127</v>
      </c>
    </row>
    <row r="7" spans="2:18" x14ac:dyDescent="0.4">
      <c r="B7" s="2" t="s">
        <v>5</v>
      </c>
      <c r="C7" s="2">
        <v>105</v>
      </c>
      <c r="D7" s="2">
        <v>45</v>
      </c>
      <c r="E7" s="2">
        <v>39</v>
      </c>
      <c r="F7" s="2">
        <v>980</v>
      </c>
      <c r="R7" t="s">
        <v>44</v>
      </c>
    </row>
    <row r="8" spans="2:18" x14ac:dyDescent="0.4">
      <c r="B8" s="2" t="s">
        <v>6</v>
      </c>
      <c r="C8" s="2">
        <v>125</v>
      </c>
      <c r="D8" s="2">
        <v>50</v>
      </c>
      <c r="E8" s="2">
        <v>43</v>
      </c>
      <c r="F8" s="2">
        <v>950</v>
      </c>
      <c r="R8" t="s">
        <v>43</v>
      </c>
    </row>
    <row r="9" spans="2:18" x14ac:dyDescent="0.4">
      <c r="B9" s="2" t="s">
        <v>7</v>
      </c>
      <c r="C9" s="2">
        <v>120</v>
      </c>
      <c r="D9" s="2">
        <v>40</v>
      </c>
      <c r="E9" s="2">
        <v>70</v>
      </c>
      <c r="F9" s="2">
        <v>1050</v>
      </c>
    </row>
    <row r="10" spans="2:18" x14ac:dyDescent="0.4">
      <c r="B10" s="2" t="s">
        <v>8</v>
      </c>
      <c r="C10" s="2">
        <v>100</v>
      </c>
      <c r="D10" s="2">
        <v>35</v>
      </c>
      <c r="E10" s="2">
        <v>55</v>
      </c>
      <c r="F10" s="2">
        <v>1068</v>
      </c>
      <c r="R10" t="s">
        <v>45</v>
      </c>
    </row>
    <row r="11" spans="2:18" x14ac:dyDescent="0.4">
      <c r="B11" s="2" t="s">
        <v>9</v>
      </c>
      <c r="C11" s="2">
        <v>105</v>
      </c>
      <c r="D11" s="2">
        <v>30</v>
      </c>
      <c r="E11" s="2">
        <v>52</v>
      </c>
      <c r="F11" s="2">
        <v>1050</v>
      </c>
      <c r="R11" t="s">
        <v>46</v>
      </c>
    </row>
    <row r="12" spans="2:18" x14ac:dyDescent="0.4">
      <c r="H12" t="s">
        <v>20</v>
      </c>
      <c r="R12" t="s">
        <v>47</v>
      </c>
    </row>
    <row r="13" spans="2:18" x14ac:dyDescent="0.4">
      <c r="B13" s="1" t="s">
        <v>14</v>
      </c>
      <c r="C13" s="1">
        <f>COUNT(C2:C11)</f>
        <v>10</v>
      </c>
      <c r="D13" s="1">
        <f>COUNT(D2:D11)</f>
        <v>10</v>
      </c>
      <c r="E13" s="1">
        <f>COUNT(E2:E11)</f>
        <v>10</v>
      </c>
      <c r="F13" s="1">
        <f>COUNT(F2:F11)</f>
        <v>10</v>
      </c>
      <c r="G13" s="8" t="s">
        <v>29</v>
      </c>
      <c r="H13" t="s">
        <v>21</v>
      </c>
      <c r="R13" t="s">
        <v>48</v>
      </c>
    </row>
    <row r="14" spans="2:18" x14ac:dyDescent="0.4">
      <c r="B14" s="1" t="s">
        <v>15</v>
      </c>
      <c r="C14" s="1">
        <f>AVERAGE(C2:C11)</f>
        <v>103</v>
      </c>
      <c r="D14" s="1">
        <f t="shared" ref="D14:F14" si="0">AVERAGE(D2:D11)</f>
        <v>38</v>
      </c>
      <c r="E14" s="1">
        <f t="shared" si="0"/>
        <v>56.4</v>
      </c>
      <c r="F14" s="1">
        <f t="shared" si="0"/>
        <v>1097.3</v>
      </c>
      <c r="G14" s="8" t="s">
        <v>29</v>
      </c>
      <c r="H14" t="s">
        <v>22</v>
      </c>
      <c r="R14" t="s">
        <v>49</v>
      </c>
    </row>
    <row r="15" spans="2:18" x14ac:dyDescent="0.4">
      <c r="B15" s="1" t="s">
        <v>16</v>
      </c>
      <c r="C15" s="1">
        <f>MEDIAN(C2:C11)</f>
        <v>102.5</v>
      </c>
      <c r="D15" s="1">
        <f t="shared" ref="D15:F15" si="1">MEDIAN(D2:D11)</f>
        <v>37.5</v>
      </c>
      <c r="E15" s="1">
        <f t="shared" si="1"/>
        <v>56.5</v>
      </c>
      <c r="F15" s="1">
        <f t="shared" si="1"/>
        <v>1050</v>
      </c>
      <c r="G15" s="8" t="s">
        <v>29</v>
      </c>
      <c r="H15" t="s">
        <v>24</v>
      </c>
    </row>
    <row r="16" spans="2:18" x14ac:dyDescent="0.4">
      <c r="B16" s="1" t="s">
        <v>17</v>
      </c>
      <c r="C16" s="1">
        <f>MODE(C2:C11)</f>
        <v>100</v>
      </c>
      <c r="D16" s="1">
        <f>MODE(D2:D11)</f>
        <v>35</v>
      </c>
      <c r="E16" s="1">
        <f>MODE(E2:E11)</f>
        <v>55</v>
      </c>
      <c r="F16" s="1">
        <f>MODE(F2:F11)</f>
        <v>1050</v>
      </c>
      <c r="G16" s="8" t="s">
        <v>29</v>
      </c>
      <c r="H16" t="s">
        <v>23</v>
      </c>
    </row>
    <row r="17" spans="2:13" x14ac:dyDescent="0.4">
      <c r="B17" s="1" t="s">
        <v>21</v>
      </c>
      <c r="C17" s="1">
        <f>COUNT(C2:C11)</f>
        <v>10</v>
      </c>
      <c r="D17" s="1">
        <f>COUNT(D2:D11)</f>
        <v>10</v>
      </c>
      <c r="E17" s="1">
        <f>COUNT(E2:E11)</f>
        <v>10</v>
      </c>
      <c r="F17" s="1">
        <f>COUNT(F2:F11)</f>
        <v>10</v>
      </c>
      <c r="G17" s="8" t="s">
        <v>29</v>
      </c>
      <c r="H17" t="s">
        <v>31</v>
      </c>
    </row>
    <row r="18" spans="2:13" x14ac:dyDescent="0.4">
      <c r="B18" s="1" t="s">
        <v>25</v>
      </c>
      <c r="C18" s="1">
        <f>COUNTA(C2:C11)</f>
        <v>10</v>
      </c>
      <c r="D18" s="1">
        <f>COUNTA(D2:D11)</f>
        <v>10</v>
      </c>
      <c r="E18" s="1">
        <f>COUNTA(E2:E11)</f>
        <v>10</v>
      </c>
      <c r="F18" s="1">
        <f>COUNTA(F2:F11)</f>
        <v>10</v>
      </c>
      <c r="G18" s="8" t="s">
        <v>29</v>
      </c>
      <c r="H18" t="s">
        <v>30</v>
      </c>
    </row>
    <row r="19" spans="2:13" x14ac:dyDescent="0.4">
      <c r="B19" s="1" t="s">
        <v>26</v>
      </c>
      <c r="C19" s="1">
        <f>COUNTBLANK(C2:C11)</f>
        <v>0</v>
      </c>
      <c r="D19" s="1">
        <f>COUNTBLANK(D2:D11)</f>
        <v>0</v>
      </c>
      <c r="E19" s="1">
        <f>COUNTBLANK(E2:E11)</f>
        <v>0</v>
      </c>
      <c r="F19" s="1">
        <f>COUNTBLANK(F2:F11)</f>
        <v>0</v>
      </c>
      <c r="G19" s="8" t="s">
        <v>29</v>
      </c>
      <c r="H19" t="s">
        <v>28</v>
      </c>
      <c r="L19" s="3" t="s">
        <v>38</v>
      </c>
    </row>
    <row r="20" spans="2:13" x14ac:dyDescent="0.4">
      <c r="B20" s="1" t="s">
        <v>27</v>
      </c>
      <c r="C20" s="1">
        <f>COUNTIF(C2:C11,100)</f>
        <v>3</v>
      </c>
      <c r="D20" s="1">
        <f t="shared" ref="D20:F20" si="2">COUNTIF(D2:D11,100)</f>
        <v>0</v>
      </c>
      <c r="E20" s="1">
        <f t="shared" si="2"/>
        <v>0</v>
      </c>
      <c r="F20" s="1">
        <f t="shared" si="2"/>
        <v>0</v>
      </c>
      <c r="G20" s="8" t="s">
        <v>29</v>
      </c>
      <c r="H20" t="s">
        <v>32</v>
      </c>
      <c r="L20" t="s">
        <v>37</v>
      </c>
      <c r="M20" t="s">
        <v>34</v>
      </c>
    </row>
    <row r="21" spans="2:13" x14ac:dyDescent="0.4">
      <c r="B21" s="1" t="s">
        <v>36</v>
      </c>
      <c r="C21" s="1">
        <f>COUNTIF(C2:C11,"&lt;=100")</f>
        <v>5</v>
      </c>
      <c r="D21" s="1">
        <f t="shared" ref="D21:F21" si="3">COUNTIF(D2:D11,"&lt;=100")</f>
        <v>10</v>
      </c>
      <c r="E21" s="1">
        <f t="shared" si="3"/>
        <v>10</v>
      </c>
      <c r="F21" s="1">
        <f t="shared" si="3"/>
        <v>0</v>
      </c>
      <c r="G21" s="8" t="s">
        <v>29</v>
      </c>
      <c r="H21" t="s">
        <v>39</v>
      </c>
      <c r="L21" t="s">
        <v>33</v>
      </c>
      <c r="M21" t="s">
        <v>35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福本塁</dc:creator>
  <cp:lastModifiedBy>福本塁</cp:lastModifiedBy>
  <dcterms:created xsi:type="dcterms:W3CDTF">2020-10-22T04:20:56Z</dcterms:created>
  <dcterms:modified xsi:type="dcterms:W3CDTF">2020-10-23T01:28:11Z</dcterms:modified>
</cp:coreProperties>
</file>